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1e9bc65ac46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rais" sheetId="1" r:id="R65818ccc72584a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&quot; €&quot;_);[Red](#,##0.00&quot; €&quot;);&quot;—&quot;_)"/>
  </x:numFmts>
  <x:fonts count="11">
    <x:font>
      <x:sz val="11"/>
      <x:name val="Carlito"/>
    </x:font>
    <x:font>
      <x:sz val="11"/>
      <x:color rgb="FF252525"/>
      <x:name val="Arial"/>
    </x:font>
    <x:font>
      <x:b/>
      <x:sz val="18"/>
      <x:color rgb="FF252525"/>
      <x:name val="Arial"/>
    </x:font>
    <x:font>
      <x:sz val="10"/>
      <x:color rgb="FF777777"/>
      <x:name val="Arial"/>
    </x:font>
    <x:font>
      <x:i/>
      <x:sz val="10"/>
      <x:color rgb="FF555555"/>
      <x:name val="Arial"/>
    </x:font>
    <x:font>
      <x:b/>
      <x:sz val="10"/>
      <x:color rgb="FFFFFFFF"/>
      <x:name val="Arial"/>
    </x:font>
    <x:font>
      <x:sz val="11"/>
      <x:color rgb="FF245AA8"/>
      <x:name val="Arial"/>
    </x:font>
    <x:font>
      <x:sz val="11"/>
      <x:color rgb="FF161616"/>
      <x:name val="Arial"/>
    </x:font>
    <x:font>
      <x:b/>
      <x:sz val="11"/>
      <x:color rgb="FF252525"/>
      <x:name val="Arial"/>
    </x:font>
    <x:font>
      <x:b/>
      <x:sz val="11"/>
      <x:color rgb="FF161616"/>
      <x:name val="Arial"/>
    </x:font>
    <x:font>
      <x:i/>
      <x:sz val="10"/>
      <x:color rgb="FF66666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63548"/>
      </x:patternFill>
    </x:fill>
    <x:fill>
      <x:patternFill patternType="solid">
        <x:fgColor rgb="FFF7F4EF"/>
      </x:patternFill>
    </x:fill>
    <x:fill>
      <x:patternFill patternType="solid">
        <x:fgColor rgb="FFEBD8DD"/>
      </x:patternFill>
    </x:fill>
  </x:fills>
  <x:borders count="1">
    <x:border/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6" fillId="3" borderId="0" xfId="0" applyNumberFormat="1" applyFont="1" applyFill="1" applyBorder="1" applyAlignment="1">
      <x:alignment vertical="center" wrapText="1"/>
    </x:xf>
    <x:xf numFmtId="201" fontId="6" fillId="0" borderId="0" xfId="0" applyNumberFormat="1" applyFont="1" applyFill="1" applyBorder="1" applyAlignment="1">
      <x:alignment vertical="center" wrapText="1"/>
    </x:xf>
    <x:xf numFmtId="201" fontId="7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201" fontId="9" fillId="4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/>
  </x:cellXfs>
  <x:cellStyles count="1">
    <x:cellStyle name="Normal" xfId="0"/>
  </x:cellStyles>
  <x:dxfs count="1">
    <x:dxf>
      <x:font>
        <x:b/>
      </x:font>
      <x:fill>
        <x:patternFill patternType="solid">
          <x:bgColor rgb="FFFFE7B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b66ea1bdb4de6" /><Relationship Type="http://schemas.openxmlformats.org/officeDocument/2006/relationships/theme" Target="/xl/theme/theme1.xml" Id="R24df9a85d86b4bc0" /><Relationship Type="http://schemas.openxmlformats.org/officeDocument/2006/relationships/sharedStrings" Target="/xl/sharedStrings.xml" Id="R1a1a6662fc7042d7" /><Relationship Type="http://schemas.openxmlformats.org/officeDocument/2006/relationships/worksheet" Target="/xl/worksheets/sheet1.xml" Id="R65818ccc72584a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14" hidden="0" customWidth="1"/>
    <x:col min="3" max="3" width="14" hidden="0" customWidth="1"/>
    <x:col min="4" max="4" width="25" hidden="0" customWidth="1"/>
    <x:col min="5" max="5" width="31" hidden="0" customWidth="1"/>
    <x:col min="6" max="6" width="18" hidden="0" customWidth="1"/>
    <x:col min="7" max="7" width="20" hidden="0" customWidth="1"/>
    <x:col min="8" max="8" width="20" hidden="0" customWidth="1"/>
    <x:col min="9" max="9" width="18" hidden="0" customWidth="1"/>
  </x:cols>
  <x:sheetData>
    <x:row r="1" ht="34" customHeight="1">
      <x:c r="A1" s="3" t="str">
        <x:v>Notes de frais août 2026</x:v>
      </x:c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4" t="str">
        <x:v>CAP CERISE • Entreprise et données fictives • Version du 24 septembre 2026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5" t="str">
        <x:v>24 dépenses fictives • aucun justificatif réel joint • montants TTC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8" customHeight="1">
      <x:c r="A5" s="8" t="str">
        <x:v>Référence</x:v>
      </x:c>
      <x:c r="B5" s="8" t="str">
        <x:v>Date</x:v>
      </x:c>
      <x:c r="C5" s="8" t="str">
        <x:v>Personne</x:v>
      </x:c>
      <x:c r="D5" s="8" t="str">
        <x:v>Catégorie</x:v>
      </x:c>
      <x:c r="E5" s="8" t="str">
        <x:v>Motif</x:v>
      </x:c>
      <x:c r="F5" s="8" t="str">
        <x:v>Montant TTC</x:v>
      </x:c>
      <x:c r="G5" s="8" t="str">
        <x:v>Justificatif</x:v>
      </x:c>
      <x:c r="H5" s="8" t="str">
        <x:v>Statut</x:v>
      </x:c>
      <x:c r="I5" s="8" t="str">
        <x:v>Admissible</x:v>
      </x:c>
    </x:row>
    <x:row r="6" ht="37" customHeight="1">
      <x:c r="A6" s="10" t="str">
        <x:v>FRA-2608-001</x:v>
      </x:c>
      <x:c r="B6" s="11" t="n">
        <x:v>46235</x:v>
      </x:c>
      <x:c r="C6" s="10" t="str">
        <x:v>Léa</x:v>
      </x:c>
      <x:c r="D6" s="10" t="str">
        <x:v>Repas professionnel</x:v>
      </x:c>
      <x:c r="E6" s="10" t="str">
        <x:v>Visite revendeur 01</x:v>
      </x:c>
      <x:c r="F6" s="15" t="n">
        <x:v>34.5</x:v>
      </x:c>
      <x:c r="G6" s="10" t="str">
        <x:v>JUST-001</x:v>
      </x:c>
      <x:c r="H6" s="10" t="str">
        <x:v>À valider</x:v>
      </x:c>
      <x:c r="I6" s="17" t="n">
        <x:f>IF(G6="Manquant",0,F6)</x:f>
        <x:v>34.5</x:v>
      </x:c>
    </x:row>
    <x:row r="7" ht="37" customHeight="1">
      <x:c r="A7" s="9" t="str">
        <x:v>FRA-2608-002</x:v>
      </x:c>
      <x:c r="B7" s="12" t="n">
        <x:v>46236</x:v>
      </x:c>
      <x:c r="C7" s="9" t="str">
        <x:v>Karim</x:v>
      </x:c>
      <x:c r="D7" s="9" t="str">
        <x:v>Petit matériel</x:v>
      </x:c>
      <x:c r="E7" s="9" t="str">
        <x:v>Échantillons et fournitures</x:v>
      </x:c>
      <x:c r="F7" s="16" t="n">
        <x:v>27.9</x:v>
      </x:c>
      <x:c r="G7" s="9" t="str">
        <x:v>JUST-002</x:v>
      </x:c>
      <x:c r="H7" s="9" t="str">
        <x:v>À valider</x:v>
      </x:c>
      <x:c r="I7" s="14" t="n">
        <x:f>IF(G7="Manquant",0,F7)</x:f>
        <x:v>27.9</x:v>
      </x:c>
    </x:row>
    <x:row r="8" ht="37" customHeight="1">
      <x:c r="A8" s="10" t="str">
        <x:v>FRA-2608-003</x:v>
      </x:c>
      <x:c r="B8" s="11" t="n">
        <x:v>46237</x:v>
      </x:c>
      <x:c r="C8" s="10" t="str">
        <x:v>Léa</x:v>
      </x:c>
      <x:c r="D8" s="10" t="str">
        <x:v>Stationnement</x:v>
      </x:c>
      <x:c r="E8" s="10" t="str">
        <x:v>Visite revendeur 03</x:v>
      </x:c>
      <x:c r="F8" s="15" t="n">
        <x:v>6.4</x:v>
      </x:c>
      <x:c r="G8" s="10" t="str">
        <x:v>JUST-003</x:v>
      </x:c>
      <x:c r="H8" s="10" t="str">
        <x:v>À valider</x:v>
      </x:c>
      <x:c r="I8" s="13" t="n">
        <x:f>IF(G8="Manquant",0,F8)</x:f>
        <x:v>6.4</x:v>
      </x:c>
    </x:row>
    <x:row r="9" ht="37" customHeight="1">
      <x:c r="A9" s="9" t="str">
        <x:v>FRA-2608-004</x:v>
      </x:c>
      <x:c r="B9" s="12" t="n">
        <x:v>46238</x:v>
      </x:c>
      <x:c r="C9" s="9" t="str">
        <x:v>Karim</x:v>
      </x:c>
      <x:c r="D9" s="9" t="str">
        <x:v>Déplacement</x:v>
      </x:c>
      <x:c r="E9" s="9" t="str">
        <x:v>Visite revendeur 04</x:v>
      </x:c>
      <x:c r="F9" s="16" t="n">
        <x:v>42.8</x:v>
      </x:c>
      <x:c r="G9" s="9" t="str">
        <x:v>JUST-004</x:v>
      </x:c>
      <x:c r="H9" s="9" t="str">
        <x:v>À valider</x:v>
      </x:c>
      <x:c r="I9" s="14" t="n">
        <x:f>IF(G9="Manquant",0,F9)</x:f>
        <x:v>42.8</x:v>
      </x:c>
    </x:row>
    <x:row r="10" ht="37" customHeight="1">
      <x:c r="A10" s="10" t="str">
        <x:v>FRA-2608-005</x:v>
      </x:c>
      <x:c r="B10" s="11" t="n">
        <x:v>46239</x:v>
      </x:c>
      <x:c r="C10" s="10" t="str">
        <x:v>Léa</x:v>
      </x:c>
      <x:c r="D10" s="10" t="str">
        <x:v>Repas professionnel</x:v>
      </x:c>
      <x:c r="E10" s="10" t="str">
        <x:v>Visite revendeur 05</x:v>
      </x:c>
      <x:c r="F10" s="15" t="n">
        <x:v>15.2</x:v>
      </x:c>
      <x:c r="G10" s="10" t="str">
        <x:v>JUST-005</x:v>
      </x:c>
      <x:c r="H10" s="10" t="str">
        <x:v>À valider</x:v>
      </x:c>
      <x:c r="I10" s="13" t="n">
        <x:f>IF(G10="Manquant",0,F10)</x:f>
        <x:v>15.2</x:v>
      </x:c>
    </x:row>
    <x:row r="11" ht="37" customHeight="1">
      <x:c r="A11" s="9" t="str">
        <x:v>FRA-2608-006</x:v>
      </x:c>
      <x:c r="B11" s="12" t="n">
        <x:v>46240</x:v>
      </x:c>
      <x:c r="C11" s="9" t="str">
        <x:v>Karim</x:v>
      </x:c>
      <x:c r="D11" s="9" t="str">
        <x:v>Petit matériel</x:v>
      </x:c>
      <x:c r="E11" s="9" t="str">
        <x:v>Échantillons et fournitures</x:v>
      </x:c>
      <x:c r="F11" s="16" t="n">
        <x:v>18.6</x:v>
      </x:c>
      <x:c r="G11" s="9" t="str">
        <x:v>JUST-006</x:v>
      </x:c>
      <x:c r="H11" s="9" t="str">
        <x:v>À valider</x:v>
      </x:c>
      <x:c r="I11" s="14" t="n">
        <x:f>IF(G11="Manquant",0,F11)</x:f>
        <x:v>18.6</x:v>
      </x:c>
    </x:row>
    <x:row r="12" ht="37" customHeight="1">
      <x:c r="A12" s="10" t="str">
        <x:v>FRA-2608-007</x:v>
      </x:c>
      <x:c r="B12" s="11" t="n">
        <x:v>46241</x:v>
      </x:c>
      <x:c r="C12" s="10" t="str">
        <x:v>Léa</x:v>
      </x:c>
      <x:c r="D12" s="10" t="str">
        <x:v>Stationnement</x:v>
      </x:c>
      <x:c r="E12" s="10" t="str">
        <x:v>Visite revendeur 07</x:v>
      </x:c>
      <x:c r="F12" s="15" t="n">
        <x:v>34.5</x:v>
      </x:c>
      <x:c r="G12" s="10" t="str">
        <x:v>Manquant</x:v>
      </x:c>
      <x:c r="H12" s="10" t="str">
        <x:v>À compléter</x:v>
      </x:c>
      <x:c r="I12" s="13" t="n">
        <x:f>IF(G12="Manquant",0,F12)</x:f>
        <x:v>0</x:v>
      </x:c>
    </x:row>
    <x:row r="13" ht="37" customHeight="1">
      <x:c r="A13" s="9" t="str">
        <x:v>FRA-2608-008</x:v>
      </x:c>
      <x:c r="B13" s="12" t="n">
        <x:v>46242</x:v>
      </x:c>
      <x:c r="C13" s="9" t="str">
        <x:v>Karim</x:v>
      </x:c>
      <x:c r="D13" s="9" t="str">
        <x:v>Déplacement</x:v>
      </x:c>
      <x:c r="E13" s="9" t="str">
        <x:v>Visite revendeur 08</x:v>
      </x:c>
      <x:c r="F13" s="16" t="n">
        <x:v>27.9</x:v>
      </x:c>
      <x:c r="G13" s="9" t="str">
        <x:v>JUST-008</x:v>
      </x:c>
      <x:c r="H13" s="9" t="str">
        <x:v>À valider</x:v>
      </x:c>
      <x:c r="I13" s="14" t="n">
        <x:f>IF(G13="Manquant",0,F13)</x:f>
        <x:v>27.9</x:v>
      </x:c>
    </x:row>
    <x:row r="14" ht="37" customHeight="1">
      <x:c r="A14" s="10" t="str">
        <x:v>FRA-2608-009</x:v>
      </x:c>
      <x:c r="B14" s="11" t="n">
        <x:v>46243</x:v>
      </x:c>
      <x:c r="C14" s="10" t="str">
        <x:v>Léa</x:v>
      </x:c>
      <x:c r="D14" s="10" t="str">
        <x:v>Repas professionnel</x:v>
      </x:c>
      <x:c r="E14" s="10" t="str">
        <x:v>Visite revendeur 09</x:v>
      </x:c>
      <x:c r="F14" s="15" t="n">
        <x:v>6.4</x:v>
      </x:c>
      <x:c r="G14" s="10" t="str">
        <x:v>JUST-009</x:v>
      </x:c>
      <x:c r="H14" s="10" t="str">
        <x:v>À valider</x:v>
      </x:c>
      <x:c r="I14" s="13" t="n">
        <x:f>IF(G14="Manquant",0,F14)</x:f>
        <x:v>6.4</x:v>
      </x:c>
    </x:row>
    <x:row r="15" ht="37" customHeight="1">
      <x:c r="A15" s="9" t="str">
        <x:v>FRA-2608-010</x:v>
      </x:c>
      <x:c r="B15" s="12" t="n">
        <x:v>46244</x:v>
      </x:c>
      <x:c r="C15" s="9" t="str">
        <x:v>Karim</x:v>
      </x:c>
      <x:c r="D15" s="9" t="str">
        <x:v>Petit matériel</x:v>
      </x:c>
      <x:c r="E15" s="9" t="str">
        <x:v>Échantillons et fournitures</x:v>
      </x:c>
      <x:c r="F15" s="16" t="n">
        <x:v>42.8</x:v>
      </x:c>
      <x:c r="G15" s="9" t="str">
        <x:v>JUST-010</x:v>
      </x:c>
      <x:c r="H15" s="9" t="str">
        <x:v>À valider</x:v>
      </x:c>
      <x:c r="I15" s="14" t="n">
        <x:f>IF(G15="Manquant",0,F15)</x:f>
        <x:v>42.8</x:v>
      </x:c>
    </x:row>
    <x:row r="16" ht="37" customHeight="1">
      <x:c r="A16" s="10" t="str">
        <x:v>FRA-2608-011</x:v>
      </x:c>
      <x:c r="B16" s="11" t="n">
        <x:v>46245</x:v>
      </x:c>
      <x:c r="C16" s="10" t="str">
        <x:v>Léa</x:v>
      </x:c>
      <x:c r="D16" s="10" t="str">
        <x:v>Stationnement</x:v>
      </x:c>
      <x:c r="E16" s="10" t="str">
        <x:v>Visite revendeur 11</x:v>
      </x:c>
      <x:c r="F16" s="15" t="n">
        <x:v>15.2</x:v>
      </x:c>
      <x:c r="G16" s="10" t="str">
        <x:v>JUST-011</x:v>
      </x:c>
      <x:c r="H16" s="10" t="str">
        <x:v>À valider</x:v>
      </x:c>
      <x:c r="I16" s="13" t="n">
        <x:f>IF(G16="Manquant",0,F16)</x:f>
        <x:v>15.2</x:v>
      </x:c>
    </x:row>
    <x:row r="17" ht="37" customHeight="1">
      <x:c r="A17" s="9" t="str">
        <x:v>FRA-2608-012</x:v>
      </x:c>
      <x:c r="B17" s="12" t="n">
        <x:v>46246</x:v>
      </x:c>
      <x:c r="C17" s="9" t="str">
        <x:v>Karim</x:v>
      </x:c>
      <x:c r="D17" s="9" t="str">
        <x:v>Déplacement</x:v>
      </x:c>
      <x:c r="E17" s="9" t="str">
        <x:v>Visite revendeur 12</x:v>
      </x:c>
      <x:c r="F17" s="16" t="n">
        <x:v>18.6</x:v>
      </x:c>
      <x:c r="G17" s="9" t="str">
        <x:v>JUST-012</x:v>
      </x:c>
      <x:c r="H17" s="9" t="str">
        <x:v>À valider</x:v>
      </x:c>
      <x:c r="I17" s="14" t="n">
        <x:f>IF(G17="Manquant",0,F17)</x:f>
        <x:v>18.6</x:v>
      </x:c>
    </x:row>
    <x:row r="18" ht="37" customHeight="1">
      <x:c r="A18" s="10" t="str">
        <x:v>FRA-2608-013</x:v>
      </x:c>
      <x:c r="B18" s="11" t="n">
        <x:v>46247</x:v>
      </x:c>
      <x:c r="C18" s="10" t="str">
        <x:v>Léa</x:v>
      </x:c>
      <x:c r="D18" s="10" t="str">
        <x:v>Repas professionnel</x:v>
      </x:c>
      <x:c r="E18" s="10" t="str">
        <x:v>Visite revendeur 13</x:v>
      </x:c>
      <x:c r="F18" s="15" t="n">
        <x:v>34.5</x:v>
      </x:c>
      <x:c r="G18" s="10" t="str">
        <x:v>JUST-013</x:v>
      </x:c>
      <x:c r="H18" s="10" t="str">
        <x:v>À valider</x:v>
      </x:c>
      <x:c r="I18" s="13" t="n">
        <x:f>IF(G18="Manquant",0,F18)</x:f>
        <x:v>34.5</x:v>
      </x:c>
    </x:row>
    <x:row r="19" ht="37" customHeight="1">
      <x:c r="A19" s="9" t="str">
        <x:v>FRA-2608-014</x:v>
      </x:c>
      <x:c r="B19" s="12" t="n">
        <x:v>46248</x:v>
      </x:c>
      <x:c r="C19" s="9" t="str">
        <x:v>Karim</x:v>
      </x:c>
      <x:c r="D19" s="9" t="str">
        <x:v>Petit matériel</x:v>
      </x:c>
      <x:c r="E19" s="9" t="str">
        <x:v>Échantillons et fournitures</x:v>
      </x:c>
      <x:c r="F19" s="16" t="n">
        <x:v>27.9</x:v>
      </x:c>
      <x:c r="G19" s="9" t="str">
        <x:v>JUST-014</x:v>
      </x:c>
      <x:c r="H19" s="9" t="str">
        <x:v>À valider</x:v>
      </x:c>
      <x:c r="I19" s="14" t="n">
        <x:f>IF(G19="Manquant",0,F19)</x:f>
        <x:v>27.9</x:v>
      </x:c>
    </x:row>
    <x:row r="20" ht="37" customHeight="1">
      <x:c r="A20" s="10" t="str">
        <x:v>FRA-2608-015</x:v>
      </x:c>
      <x:c r="B20" s="11" t="n">
        <x:v>46249</x:v>
      </x:c>
      <x:c r="C20" s="10" t="str">
        <x:v>Léa</x:v>
      </x:c>
      <x:c r="D20" s="10" t="str">
        <x:v>Stationnement</x:v>
      </x:c>
      <x:c r="E20" s="10" t="str">
        <x:v>Visite revendeur 15</x:v>
      </x:c>
      <x:c r="F20" s="15" t="n">
        <x:v>6.4</x:v>
      </x:c>
      <x:c r="G20" s="10" t="str">
        <x:v>JUST-015</x:v>
      </x:c>
      <x:c r="H20" s="10" t="str">
        <x:v>À valider</x:v>
      </x:c>
      <x:c r="I20" s="13" t="n">
        <x:f>IF(G20="Manquant",0,F20)</x:f>
        <x:v>6.4</x:v>
      </x:c>
    </x:row>
    <x:row r="21" ht="37" customHeight="1">
      <x:c r="A21" s="9" t="str">
        <x:v>FRA-2608-016</x:v>
      </x:c>
      <x:c r="B21" s="12" t="n">
        <x:v>46250</x:v>
      </x:c>
      <x:c r="C21" s="9" t="str">
        <x:v>Karim</x:v>
      </x:c>
      <x:c r="D21" s="9" t="str">
        <x:v>Déplacement</x:v>
      </x:c>
      <x:c r="E21" s="9" t="str">
        <x:v>Visite revendeur 16</x:v>
      </x:c>
      <x:c r="F21" s="16" t="n">
        <x:v>42.8</x:v>
      </x:c>
      <x:c r="G21" s="9" t="str">
        <x:v>JUST-016</x:v>
      </x:c>
      <x:c r="H21" s="9" t="str">
        <x:v>À valider</x:v>
      </x:c>
      <x:c r="I21" s="14" t="n">
        <x:f>IF(G21="Manquant",0,F21)</x:f>
        <x:v>42.8</x:v>
      </x:c>
    </x:row>
    <x:row r="22" ht="37" customHeight="1">
      <x:c r="A22" s="10" t="str">
        <x:v>FRA-2608-017</x:v>
      </x:c>
      <x:c r="B22" s="11" t="n">
        <x:v>46251</x:v>
      </x:c>
      <x:c r="C22" s="10" t="str">
        <x:v>Léa</x:v>
      </x:c>
      <x:c r="D22" s="10" t="str">
        <x:v>Repas professionnel</x:v>
      </x:c>
      <x:c r="E22" s="10" t="str">
        <x:v>Visite revendeur 17</x:v>
      </x:c>
      <x:c r="F22" s="15" t="n">
        <x:v>15.2</x:v>
      </x:c>
      <x:c r="G22" s="10" t="str">
        <x:v>JUST-017</x:v>
      </x:c>
      <x:c r="H22" s="10" t="str">
        <x:v>À valider</x:v>
      </x:c>
      <x:c r="I22" s="13" t="n">
        <x:f>IF(G22="Manquant",0,F22)</x:f>
        <x:v>15.2</x:v>
      </x:c>
    </x:row>
    <x:row r="23" ht="37" customHeight="1">
      <x:c r="A23" s="9" t="str">
        <x:v>FRA-2608-018</x:v>
      </x:c>
      <x:c r="B23" s="12" t="n">
        <x:v>46252</x:v>
      </x:c>
      <x:c r="C23" s="9" t="str">
        <x:v>Karim</x:v>
      </x:c>
      <x:c r="D23" s="9" t="str">
        <x:v>Petit matériel</x:v>
      </x:c>
      <x:c r="E23" s="9" t="str">
        <x:v>Échantillons et fournitures</x:v>
      </x:c>
      <x:c r="F23" s="16" t="n">
        <x:v>18.6</x:v>
      </x:c>
      <x:c r="G23" s="9" t="str">
        <x:v>Manquant</x:v>
      </x:c>
      <x:c r="H23" s="9" t="str">
        <x:v>À compléter</x:v>
      </x:c>
      <x:c r="I23" s="14" t="n">
        <x:f>IF(G23="Manquant",0,F23)</x:f>
        <x:v>0</x:v>
      </x:c>
    </x:row>
    <x:row r="24" ht="37" customHeight="1">
      <x:c r="A24" s="10" t="str">
        <x:v>FRA-2608-019</x:v>
      </x:c>
      <x:c r="B24" s="11" t="n">
        <x:v>46253</x:v>
      </x:c>
      <x:c r="C24" s="10" t="str">
        <x:v>Léa</x:v>
      </x:c>
      <x:c r="D24" s="10" t="str">
        <x:v>Stationnement</x:v>
      </x:c>
      <x:c r="E24" s="10" t="str">
        <x:v>Visite revendeur 19</x:v>
      </x:c>
      <x:c r="F24" s="15" t="n">
        <x:v>34.5</x:v>
      </x:c>
      <x:c r="G24" s="10" t="str">
        <x:v>JUST-019</x:v>
      </x:c>
      <x:c r="H24" s="10" t="str">
        <x:v>À valider</x:v>
      </x:c>
      <x:c r="I24" s="13" t="n">
        <x:f>IF(G24="Manquant",0,F24)</x:f>
        <x:v>34.5</x:v>
      </x:c>
    </x:row>
    <x:row r="25" ht="37" customHeight="1">
      <x:c r="A25" s="9" t="str">
        <x:v>FRA-2608-020</x:v>
      </x:c>
      <x:c r="B25" s="12" t="n">
        <x:v>46254</x:v>
      </x:c>
      <x:c r="C25" s="9" t="str">
        <x:v>Karim</x:v>
      </x:c>
      <x:c r="D25" s="9" t="str">
        <x:v>Déplacement</x:v>
      </x:c>
      <x:c r="E25" s="9" t="str">
        <x:v>Visite revendeur 20</x:v>
      </x:c>
      <x:c r="F25" s="16" t="n">
        <x:v>27.9</x:v>
      </x:c>
      <x:c r="G25" s="9" t="str">
        <x:v>JUST-020</x:v>
      </x:c>
      <x:c r="H25" s="9" t="str">
        <x:v>À valider</x:v>
      </x:c>
      <x:c r="I25" s="14" t="n">
        <x:f>IF(G25="Manquant",0,F25)</x:f>
        <x:v>27.9</x:v>
      </x:c>
    </x:row>
    <x:row r="26" ht="37" customHeight="1">
      <x:c r="A26" s="10" t="str">
        <x:v>FRA-2608-021</x:v>
      </x:c>
      <x:c r="B26" s="11" t="n">
        <x:v>46255</x:v>
      </x:c>
      <x:c r="C26" s="10" t="str">
        <x:v>Léa</x:v>
      </x:c>
      <x:c r="D26" s="10" t="str">
        <x:v>Repas professionnel</x:v>
      </x:c>
      <x:c r="E26" s="10" t="str">
        <x:v>Visite revendeur 21</x:v>
      </x:c>
      <x:c r="F26" s="15" t="n">
        <x:v>6.4</x:v>
      </x:c>
      <x:c r="G26" s="10" t="str">
        <x:v>JUST-021</x:v>
      </x:c>
      <x:c r="H26" s="10" t="str">
        <x:v>À valider</x:v>
      </x:c>
      <x:c r="I26" s="13" t="n">
        <x:f>IF(G26="Manquant",0,F26)</x:f>
        <x:v>6.4</x:v>
      </x:c>
    </x:row>
    <x:row r="27" ht="37" customHeight="1">
      <x:c r="A27" s="9" t="str">
        <x:v>FRA-2608-022</x:v>
      </x:c>
      <x:c r="B27" s="12" t="n">
        <x:v>46256</x:v>
      </x:c>
      <x:c r="C27" s="9" t="str">
        <x:v>Karim</x:v>
      </x:c>
      <x:c r="D27" s="9" t="str">
        <x:v>Petit matériel</x:v>
      </x:c>
      <x:c r="E27" s="9" t="str">
        <x:v>Échantillons et fournitures</x:v>
      </x:c>
      <x:c r="F27" s="16" t="n">
        <x:v>42.8</x:v>
      </x:c>
      <x:c r="G27" s="9" t="str">
        <x:v>JUST-022</x:v>
      </x:c>
      <x:c r="H27" s="9" t="str">
        <x:v>À valider</x:v>
      </x:c>
      <x:c r="I27" s="14" t="n">
        <x:f>IF(G27="Manquant",0,F27)</x:f>
        <x:v>42.8</x:v>
      </x:c>
    </x:row>
    <x:row r="28" ht="37" customHeight="1">
      <x:c r="A28" s="10" t="str">
        <x:v>FRA-2608-023</x:v>
      </x:c>
      <x:c r="B28" s="11" t="n">
        <x:v>46257</x:v>
      </x:c>
      <x:c r="C28" s="10" t="str">
        <x:v>Léa</x:v>
      </x:c>
      <x:c r="D28" s="10" t="str">
        <x:v>Stationnement</x:v>
      </x:c>
      <x:c r="E28" s="10" t="str">
        <x:v>Visite revendeur 23</x:v>
      </x:c>
      <x:c r="F28" s="15" t="n">
        <x:v>15.2</x:v>
      </x:c>
      <x:c r="G28" s="10" t="str">
        <x:v>JUST-023</x:v>
      </x:c>
      <x:c r="H28" s="10" t="str">
        <x:v>À valider</x:v>
      </x:c>
      <x:c r="I28" s="13" t="n">
        <x:f>IF(G28="Manquant",0,F28)</x:f>
        <x:v>15.2</x:v>
      </x:c>
    </x:row>
    <x:row r="29" ht="37" customHeight="1">
      <x:c r="A29" s="9" t="str">
        <x:v>FRA-2608-024</x:v>
      </x:c>
      <x:c r="B29" s="12" t="n">
        <x:v>46258</x:v>
      </x:c>
      <x:c r="C29" s="9" t="str">
        <x:v>Karim</x:v>
      </x:c>
      <x:c r="D29" s="9" t="str">
        <x:v>Déplacement</x:v>
      </x:c>
      <x:c r="E29" s="9" t="str">
        <x:v>Visite revendeur 24</x:v>
      </x:c>
      <x:c r="F29" s="16" t="n">
        <x:v>18.6</x:v>
      </x:c>
      <x:c r="G29" s="9" t="str">
        <x:v>JUST-024</x:v>
      </x:c>
      <x:c r="H29" s="9" t="str">
        <x:v>À valider</x:v>
      </x:c>
      <x:c r="I29" s="14" t="n">
        <x:f>IF(G29="Manquant",0,F29)</x:f>
        <x:v>18.6</x:v>
      </x:c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5" customHeight="1">
      <x:c r="A31" s="22" t="str">
        <x:v>Total des dépenses</x:v>
      </x:c>
      <x:c r="B31" s="22"/>
      <x:c r="C31" s="22"/>
      <x:c r="D31" s="22"/>
      <x:c r="E31" s="22"/>
      <x:c r="F31" s="23" t="n">
        <x:f>SUM(F6:F29)</x:f>
        <x:v>581.6</x:v>
      </x:c>
      <x:c r="G31" s="22"/>
      <x:c r="H31" s="22"/>
      <x:c r="I31" s="23" t="n">
        <x:f>SUM(I6:I29)</x:f>
        <x:v>528.4999999999999</x:v>
      </x:c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>
      <x:c r="A33" s="24" t="str">
        <x:v>Admissible = montant avec référence de pièce ; ce n’est pas une autorisation de remboursement.</x:v>
      </x:c>
    </x:row>
    <x:row r="34">
      <x:c r="A34" s="24" t="str">
        <x:v>Deux pièces manquent. Les références JUST désignent des pièces fictives non fournies.</x:v>
      </x:c>
    </x:row>
  </x:sheetData>
  <x:conditionalFormatting sqref="G6:G29">
    <x:cfRule type="containsText" dxfId="0" priority="1" operator="containsText" text="Manquant"/>
  </x:conditionalFormatting>
  <x:dataValidations count="1">
    <x:dataValidation type="list" sqref="H6:H29">
      <x:formula1>"À compléter,À valider,Validé,Refusé"</x:formula1>
    </x:dataValidation>
  </x:dataValidations>
  <x:pageMargins left="0.7" right="0.7" top="0.75" bottom="0.75" header="0.3" footer="0.3"/>
</x:worksheet>
</file>